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5AE270F1-4AFA-4F20-9246-1EB325A8F9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2" sheetId="7" r:id="rId1"/>
    <sheet name="Phaphamau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8" l="1"/>
  <c r="C36" i="7" l="1"/>
  <c r="P45" i="8" l="1"/>
  <c r="O45" i="8"/>
  <c r="N45" i="8"/>
  <c r="M45" i="8"/>
  <c r="K45" i="8"/>
  <c r="J45" i="8"/>
  <c r="I45" i="8"/>
  <c r="H45" i="8"/>
  <c r="G45" i="8"/>
  <c r="F45" i="8"/>
  <c r="E45" i="8"/>
  <c r="D45" i="8"/>
  <c r="C45" i="8"/>
  <c r="B45" i="8"/>
  <c r="P43" i="8"/>
  <c r="O43" i="8"/>
  <c r="N43" i="8"/>
  <c r="M43" i="8"/>
  <c r="K43" i="8"/>
  <c r="J43" i="8"/>
  <c r="I43" i="8"/>
  <c r="H43" i="8"/>
  <c r="G43" i="8"/>
  <c r="F43" i="8"/>
  <c r="E43" i="8"/>
  <c r="D43" i="8"/>
  <c r="C43" i="8"/>
  <c r="B43" i="8"/>
  <c r="P35" i="8"/>
  <c r="O35" i="8"/>
  <c r="N35" i="8"/>
  <c r="M35" i="8"/>
  <c r="K35" i="8"/>
  <c r="J35" i="8"/>
  <c r="I35" i="8"/>
  <c r="H35" i="8"/>
  <c r="G35" i="8"/>
  <c r="F35" i="8"/>
  <c r="E35" i="8"/>
  <c r="D35" i="8"/>
  <c r="C35" i="8"/>
  <c r="B35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J35" i="7"/>
  <c r="I35" i="7"/>
  <c r="H35" i="7"/>
  <c r="G35" i="7"/>
  <c r="F35" i="7"/>
  <c r="E35" i="7"/>
  <c r="D35" i="7"/>
  <c r="C35" i="7"/>
  <c r="B35" i="7"/>
</calcChain>
</file>

<file path=xl/sharedStrings.xml><?xml version="1.0" encoding="utf-8"?>
<sst xmlns="http://schemas.openxmlformats.org/spreadsheetml/2006/main" count="126" uniqueCount="34">
  <si>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</si>
  <si>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</si>
  <si>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</si>
  <si>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</si>
  <si>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</si>
  <si>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</si>
  <si>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</si>
  <si>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</si>
  <si>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</si>
  <si>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</si>
  <si>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</si>
  <si>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</si>
  <si>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</si>
  <si>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</si>
  <si>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</si>
  <si>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</si>
  <si>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</si>
  <si>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</si>
  <si>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</si>
  <si>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</si>
  <si>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</si>
  <si>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</si>
  <si>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</si>
  <si>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</si>
  <si>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Daily Feed Quantity  
MLD
(Design-
25 MLD)</t>
  </si>
  <si>
    <t>Daily Feed Quantity  
MLD
(Design-
10 MLD)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</si>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</sst>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0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horizontal="left" vertical="center" wrapText="1"/>
    </xf>
    <xf numFmtId="2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right" vertical="top" indent="1"/>
    </xf>
    <xf numFmtId="15" fontId="12" fillId="0" borderId="26" xfId="0" applyNumberFormat="1" applyFont="1" applyBorder="1" applyAlignment="1">
      <alignment horizontal="center"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left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5" fontId="12" fillId="0" borderId="3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5"/>
  <sheetViews>
    <sheetView tabSelected="1" workbookViewId="0">
      <selection activeCell="C4" sqref="C4:C34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49" t="s">
        <v>32</v>
      </c>
      <c r="B1" s="50"/>
      <c r="C1" s="50"/>
      <c r="D1" s="50"/>
      <c r="E1" s="50"/>
      <c r="F1" s="50"/>
      <c r="G1" s="50"/>
      <c r="H1" s="51"/>
      <c r="I1" s="51"/>
      <c r="J1" s="50"/>
      <c r="K1" s="50"/>
      <c r="L1" s="50"/>
      <c r="M1" s="50"/>
      <c r="N1" s="50"/>
      <c r="O1" s="50"/>
      <c r="P1" s="50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3" t="s">
        <v>0</v>
      </c>
      <c r="B2" s="54" t="s">
        <v>24</v>
      </c>
      <c r="C2" s="55"/>
      <c r="D2" s="56" t="s">
        <v>1</v>
      </c>
      <c r="E2" s="57"/>
      <c r="F2" s="58" t="s">
        <v>2</v>
      </c>
      <c r="G2" s="59"/>
      <c r="H2" s="60" t="s">
        <v>3</v>
      </c>
      <c r="I2" s="61"/>
      <c r="J2" s="62" t="s">
        <v>4</v>
      </c>
      <c r="K2" s="59"/>
      <c r="L2" s="63" t="s">
        <v>5</v>
      </c>
      <c r="M2" s="59"/>
      <c r="N2" s="2" t="s">
        <v>6</v>
      </c>
      <c r="O2" s="63" t="s">
        <v>7</v>
      </c>
      <c r="P2" s="64"/>
      <c r="Q2" s="6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13" t="s">
        <v>9</v>
      </c>
      <c r="C3" s="14" t="s">
        <v>10</v>
      </c>
      <c r="D3" s="15" t="s">
        <v>11</v>
      </c>
      <c r="E3" s="15" t="s">
        <v>21</v>
      </c>
      <c r="F3" s="16" t="s">
        <v>12</v>
      </c>
      <c r="G3" s="17" t="s">
        <v>22</v>
      </c>
      <c r="H3" s="18" t="s">
        <v>13</v>
      </c>
      <c r="I3" s="18" t="s">
        <v>14</v>
      </c>
      <c r="J3" s="19" t="s">
        <v>15</v>
      </c>
      <c r="K3" s="19" t="s">
        <v>23</v>
      </c>
      <c r="L3" s="20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29">
        <v>45047</v>
      </c>
      <c r="B4" s="22">
        <v>35870</v>
      </c>
      <c r="C4" s="37">
        <v>35.869999999999997</v>
      </c>
      <c r="D4" s="37">
        <v>7.46</v>
      </c>
      <c r="E4" s="37">
        <v>7.75</v>
      </c>
      <c r="F4" s="22">
        <v>170</v>
      </c>
      <c r="G4" s="22">
        <v>22</v>
      </c>
      <c r="H4" s="22">
        <v>348</v>
      </c>
      <c r="I4" s="22">
        <v>40</v>
      </c>
      <c r="J4" s="22">
        <v>316</v>
      </c>
      <c r="K4" s="22">
        <v>24</v>
      </c>
      <c r="L4" s="22" t="s">
        <v>31</v>
      </c>
      <c r="M4" s="22">
        <v>400</v>
      </c>
      <c r="N4" s="22">
        <v>0.2</v>
      </c>
      <c r="O4" s="37">
        <v>25.1</v>
      </c>
      <c r="P4" s="22">
        <v>1200000</v>
      </c>
      <c r="Q4" s="24"/>
    </row>
    <row r="5" spans="1:46" x14ac:dyDescent="0.3">
      <c r="A5" s="30">
        <v>45048</v>
      </c>
      <c r="B5" s="11">
        <v>39500</v>
      </c>
      <c r="C5" s="25">
        <v>39.5</v>
      </c>
      <c r="D5" s="25">
        <v>7.18</v>
      </c>
      <c r="E5" s="25">
        <v>7.4</v>
      </c>
      <c r="F5" s="10">
        <v>160</v>
      </c>
      <c r="G5" s="10">
        <v>20</v>
      </c>
      <c r="H5" s="10">
        <v>356</v>
      </c>
      <c r="I5" s="10">
        <v>36</v>
      </c>
      <c r="J5" s="10">
        <v>321</v>
      </c>
      <c r="K5" s="10">
        <v>21</v>
      </c>
      <c r="L5" s="10" t="s">
        <v>31</v>
      </c>
      <c r="M5" s="10">
        <v>500</v>
      </c>
      <c r="N5" s="10">
        <v>0.3</v>
      </c>
      <c r="O5" s="25">
        <v>24.5</v>
      </c>
      <c r="P5" s="10">
        <v>1300000</v>
      </c>
      <c r="Q5" s="9"/>
    </row>
    <row r="6" spans="1:46" x14ac:dyDescent="0.3">
      <c r="A6" s="30">
        <v>45049</v>
      </c>
      <c r="B6" s="11">
        <v>36150</v>
      </c>
      <c r="C6" s="25">
        <v>36.159999999999997</v>
      </c>
      <c r="D6" s="25">
        <v>7.5</v>
      </c>
      <c r="E6" s="25">
        <v>7.82</v>
      </c>
      <c r="F6" s="10">
        <v>165</v>
      </c>
      <c r="G6" s="10">
        <v>21</v>
      </c>
      <c r="H6" s="10">
        <v>336</v>
      </c>
      <c r="I6" s="10">
        <v>40</v>
      </c>
      <c r="J6" s="10">
        <v>314</v>
      </c>
      <c r="K6" s="10">
        <v>20</v>
      </c>
      <c r="L6" s="10" t="s">
        <v>31</v>
      </c>
      <c r="M6" s="10">
        <v>700</v>
      </c>
      <c r="N6" s="10">
        <v>0.2</v>
      </c>
      <c r="O6" s="25">
        <v>24.9</v>
      </c>
      <c r="P6" s="10">
        <v>1200000</v>
      </c>
      <c r="Q6" s="9"/>
    </row>
    <row r="7" spans="1:46" x14ac:dyDescent="0.3">
      <c r="A7" s="30">
        <v>45050</v>
      </c>
      <c r="B7" s="11">
        <v>43030</v>
      </c>
      <c r="C7" s="25">
        <v>43.04</v>
      </c>
      <c r="D7" s="25">
        <v>7.04</v>
      </c>
      <c r="E7" s="25">
        <v>7.42</v>
      </c>
      <c r="F7" s="10">
        <v>155</v>
      </c>
      <c r="G7" s="10">
        <v>20</v>
      </c>
      <c r="H7" s="10">
        <v>328</v>
      </c>
      <c r="I7" s="10">
        <v>36</v>
      </c>
      <c r="J7" s="10">
        <v>317</v>
      </c>
      <c r="K7" s="10">
        <v>19</v>
      </c>
      <c r="L7" s="10" t="s">
        <v>31</v>
      </c>
      <c r="M7" s="10">
        <v>600</v>
      </c>
      <c r="N7" s="10">
        <v>0.2</v>
      </c>
      <c r="O7" s="25">
        <v>23.8</v>
      </c>
      <c r="P7" s="10">
        <v>1400000</v>
      </c>
      <c r="Q7" s="9"/>
    </row>
    <row r="8" spans="1:46" x14ac:dyDescent="0.3">
      <c r="A8" s="30">
        <v>45051</v>
      </c>
      <c r="B8" s="11">
        <v>39240</v>
      </c>
      <c r="C8" s="25">
        <v>39.24</v>
      </c>
      <c r="D8" s="25">
        <v>7.15</v>
      </c>
      <c r="E8" s="25">
        <v>7.64</v>
      </c>
      <c r="F8" s="10">
        <v>160</v>
      </c>
      <c r="G8" s="10">
        <v>24</v>
      </c>
      <c r="H8" s="10">
        <v>300</v>
      </c>
      <c r="I8" s="10">
        <v>44</v>
      </c>
      <c r="J8" s="10">
        <v>292</v>
      </c>
      <c r="K8" s="10">
        <v>21</v>
      </c>
      <c r="L8" s="10" t="s">
        <v>31</v>
      </c>
      <c r="M8" s="10">
        <v>400</v>
      </c>
      <c r="N8" s="10">
        <v>0.3</v>
      </c>
      <c r="O8" s="25">
        <v>25.3</v>
      </c>
      <c r="P8" s="10">
        <v>1700000</v>
      </c>
      <c r="Q8" s="9"/>
    </row>
    <row r="9" spans="1:46" x14ac:dyDescent="0.3">
      <c r="A9" s="30">
        <v>45052</v>
      </c>
      <c r="B9" s="11">
        <v>35010</v>
      </c>
      <c r="C9" s="25">
        <v>35.020000000000003</v>
      </c>
      <c r="D9" s="25">
        <v>7.23</v>
      </c>
      <c r="E9" s="25">
        <v>7.57</v>
      </c>
      <c r="F9" s="10">
        <v>170</v>
      </c>
      <c r="G9" s="10">
        <v>23</v>
      </c>
      <c r="H9" s="10">
        <v>316</v>
      </c>
      <c r="I9" s="10">
        <v>35</v>
      </c>
      <c r="J9" s="10">
        <v>302</v>
      </c>
      <c r="K9" s="10">
        <v>24</v>
      </c>
      <c r="L9" s="10" t="s">
        <v>31</v>
      </c>
      <c r="M9" s="10">
        <v>600</v>
      </c>
      <c r="N9" s="10">
        <v>0.2</v>
      </c>
      <c r="O9" s="25">
        <v>24.7</v>
      </c>
      <c r="P9" s="10">
        <v>1400000</v>
      </c>
      <c r="Q9" s="9"/>
    </row>
    <row r="10" spans="1:46" x14ac:dyDescent="0.3">
      <c r="A10" s="30">
        <v>45053</v>
      </c>
      <c r="B10" s="11">
        <v>35390</v>
      </c>
      <c r="C10" s="25">
        <v>35.4</v>
      </c>
      <c r="D10" s="25">
        <v>7.67</v>
      </c>
      <c r="E10" s="25">
        <v>7.84</v>
      </c>
      <c r="F10" s="10">
        <v>165</v>
      </c>
      <c r="G10" s="10">
        <v>25</v>
      </c>
      <c r="H10" s="10">
        <v>304</v>
      </c>
      <c r="I10" s="10">
        <v>40</v>
      </c>
      <c r="J10" s="10">
        <v>273</v>
      </c>
      <c r="K10" s="10">
        <v>28</v>
      </c>
      <c r="L10" s="10" t="s">
        <v>31</v>
      </c>
      <c r="M10" s="10">
        <v>800</v>
      </c>
      <c r="N10" s="10">
        <v>0.2</v>
      </c>
      <c r="O10" s="25">
        <v>25.5</v>
      </c>
      <c r="P10" s="10">
        <v>1700000</v>
      </c>
      <c r="Q10" s="9"/>
    </row>
    <row r="11" spans="1:46" x14ac:dyDescent="0.3">
      <c r="A11" s="30">
        <v>45054</v>
      </c>
      <c r="B11" s="11">
        <v>33820</v>
      </c>
      <c r="C11" s="25">
        <v>33.82</v>
      </c>
      <c r="D11" s="25">
        <v>7.5</v>
      </c>
      <c r="E11" s="25">
        <v>7.85</v>
      </c>
      <c r="F11" s="10">
        <v>160</v>
      </c>
      <c r="G11" s="10">
        <v>18</v>
      </c>
      <c r="H11" s="10">
        <v>296</v>
      </c>
      <c r="I11" s="10">
        <v>36</v>
      </c>
      <c r="J11" s="10">
        <v>271</v>
      </c>
      <c r="K11" s="10">
        <v>22</v>
      </c>
      <c r="L11" s="10" t="s">
        <v>31</v>
      </c>
      <c r="M11" s="10">
        <v>400</v>
      </c>
      <c r="N11" s="10">
        <v>0.3</v>
      </c>
      <c r="O11" s="25">
        <v>24.4</v>
      </c>
      <c r="P11" s="10">
        <v>1200000</v>
      </c>
      <c r="Q11" s="9"/>
    </row>
    <row r="12" spans="1:46" x14ac:dyDescent="0.3">
      <c r="A12" s="30">
        <v>45055</v>
      </c>
      <c r="B12" s="11">
        <v>33960</v>
      </c>
      <c r="C12" s="25">
        <v>33.96</v>
      </c>
      <c r="D12" s="25">
        <v>7.66</v>
      </c>
      <c r="E12" s="25">
        <v>7.46</v>
      </c>
      <c r="F12" s="10">
        <v>155</v>
      </c>
      <c r="G12" s="10">
        <v>24</v>
      </c>
      <c r="H12" s="10">
        <v>320</v>
      </c>
      <c r="I12" s="10">
        <v>48</v>
      </c>
      <c r="J12" s="10">
        <v>278</v>
      </c>
      <c r="K12" s="10">
        <v>32</v>
      </c>
      <c r="L12" s="10" t="s">
        <v>31</v>
      </c>
      <c r="M12" s="10">
        <v>700</v>
      </c>
      <c r="N12" s="10">
        <v>0.3</v>
      </c>
      <c r="O12" s="25">
        <v>24.9</v>
      </c>
      <c r="P12" s="10">
        <v>1700000</v>
      </c>
      <c r="Q12" s="9"/>
    </row>
    <row r="13" spans="1:46" x14ac:dyDescent="0.3">
      <c r="A13" s="30">
        <v>45056</v>
      </c>
      <c r="B13" s="11">
        <v>33710</v>
      </c>
      <c r="C13" s="25">
        <v>33.72</v>
      </c>
      <c r="D13" s="25">
        <v>7.35</v>
      </c>
      <c r="E13" s="25">
        <v>7.66</v>
      </c>
      <c r="F13" s="10">
        <v>160</v>
      </c>
      <c r="G13" s="10">
        <v>26</v>
      </c>
      <c r="H13" s="10">
        <v>344</v>
      </c>
      <c r="I13" s="10">
        <v>44</v>
      </c>
      <c r="J13" s="10">
        <v>321</v>
      </c>
      <c r="K13" s="10">
        <v>36</v>
      </c>
      <c r="L13" s="10" t="s">
        <v>31</v>
      </c>
      <c r="M13" s="10">
        <v>500</v>
      </c>
      <c r="N13" s="10">
        <v>0.2</v>
      </c>
      <c r="O13" s="25">
        <v>25.7</v>
      </c>
      <c r="P13" s="10">
        <v>1400000</v>
      </c>
      <c r="Q13" s="9"/>
    </row>
    <row r="14" spans="1:46" x14ac:dyDescent="0.3">
      <c r="A14" s="30">
        <v>45057</v>
      </c>
      <c r="B14" s="11">
        <v>33430</v>
      </c>
      <c r="C14" s="25">
        <v>33.43</v>
      </c>
      <c r="D14" s="25">
        <v>7.65</v>
      </c>
      <c r="E14" s="25">
        <v>7.74</v>
      </c>
      <c r="F14" s="10">
        <v>170</v>
      </c>
      <c r="G14" s="10">
        <v>20</v>
      </c>
      <c r="H14" s="10">
        <v>300</v>
      </c>
      <c r="I14" s="10">
        <v>40</v>
      </c>
      <c r="J14" s="10">
        <v>280</v>
      </c>
      <c r="K14" s="10">
        <v>28</v>
      </c>
      <c r="L14" s="10" t="s">
        <v>31</v>
      </c>
      <c r="M14" s="10">
        <v>400</v>
      </c>
      <c r="N14" s="10">
        <v>0.2</v>
      </c>
      <c r="O14" s="25">
        <v>25</v>
      </c>
      <c r="P14" s="10">
        <v>1200000</v>
      </c>
      <c r="Q14" s="9"/>
    </row>
    <row r="15" spans="1:46" x14ac:dyDescent="0.3">
      <c r="A15" s="30">
        <v>45058</v>
      </c>
      <c r="B15" s="11">
        <v>33380</v>
      </c>
      <c r="C15" s="25">
        <v>33.83</v>
      </c>
      <c r="D15" s="25">
        <v>7.62</v>
      </c>
      <c r="E15" s="25">
        <v>7.88</v>
      </c>
      <c r="F15" s="10">
        <v>160</v>
      </c>
      <c r="G15" s="10">
        <v>16</v>
      </c>
      <c r="H15" s="10">
        <v>336</v>
      </c>
      <c r="I15" s="10">
        <v>36</v>
      </c>
      <c r="J15" s="10">
        <v>284</v>
      </c>
      <c r="K15" s="10">
        <v>20</v>
      </c>
      <c r="L15" s="10" t="s">
        <v>31</v>
      </c>
      <c r="M15" s="10">
        <v>600</v>
      </c>
      <c r="N15" s="10">
        <v>0.3</v>
      </c>
      <c r="O15" s="25">
        <v>24.6</v>
      </c>
      <c r="P15" s="10">
        <v>1400000</v>
      </c>
      <c r="Q15" s="9"/>
    </row>
    <row r="16" spans="1:46" x14ac:dyDescent="0.3">
      <c r="A16" s="30">
        <v>45059</v>
      </c>
      <c r="B16" s="11">
        <v>35400</v>
      </c>
      <c r="C16" s="25">
        <v>35.409999999999997</v>
      </c>
      <c r="D16" s="25">
        <v>7.56</v>
      </c>
      <c r="E16" s="25">
        <v>7.74</v>
      </c>
      <c r="F16" s="10">
        <v>165</v>
      </c>
      <c r="G16" s="10">
        <v>21</v>
      </c>
      <c r="H16" s="10">
        <v>324</v>
      </c>
      <c r="I16" s="10">
        <v>32</v>
      </c>
      <c r="J16" s="10">
        <v>293</v>
      </c>
      <c r="K16" s="10">
        <v>18</v>
      </c>
      <c r="L16" s="10" t="s">
        <v>31</v>
      </c>
      <c r="M16" s="10">
        <v>400</v>
      </c>
      <c r="N16" s="10">
        <v>0.2</v>
      </c>
      <c r="O16" s="25">
        <v>26.1</v>
      </c>
      <c r="P16" s="10">
        <v>1700000</v>
      </c>
      <c r="Q16" s="9"/>
    </row>
    <row r="17" spans="1:17" x14ac:dyDescent="0.3">
      <c r="A17" s="30">
        <v>45060</v>
      </c>
      <c r="B17" s="11">
        <v>35180</v>
      </c>
      <c r="C17" s="25">
        <v>35.18</v>
      </c>
      <c r="D17" s="25">
        <v>7.33</v>
      </c>
      <c r="E17" s="25">
        <v>7.66</v>
      </c>
      <c r="F17" s="10">
        <v>155</v>
      </c>
      <c r="G17" s="10">
        <v>23</v>
      </c>
      <c r="H17" s="10">
        <v>352</v>
      </c>
      <c r="I17" s="10">
        <v>36</v>
      </c>
      <c r="J17" s="10">
        <v>326</v>
      </c>
      <c r="K17" s="10">
        <v>17</v>
      </c>
      <c r="L17" s="10" t="s">
        <v>31</v>
      </c>
      <c r="M17" s="10">
        <v>500</v>
      </c>
      <c r="N17" s="10">
        <v>0.2</v>
      </c>
      <c r="O17" s="25">
        <v>25.8</v>
      </c>
      <c r="P17" s="10">
        <v>1200000</v>
      </c>
      <c r="Q17" s="9"/>
    </row>
    <row r="18" spans="1:17" x14ac:dyDescent="0.3">
      <c r="A18" s="30">
        <v>45061</v>
      </c>
      <c r="B18" s="28">
        <v>34180</v>
      </c>
      <c r="C18" s="25">
        <v>34.18</v>
      </c>
      <c r="D18" s="25">
        <v>7.7</v>
      </c>
      <c r="E18" s="25">
        <v>7.85</v>
      </c>
      <c r="F18" s="10">
        <v>170</v>
      </c>
      <c r="G18" s="10">
        <v>18</v>
      </c>
      <c r="H18" s="10">
        <v>304</v>
      </c>
      <c r="I18" s="10">
        <v>44</v>
      </c>
      <c r="J18" s="10">
        <v>282</v>
      </c>
      <c r="K18" s="10">
        <v>20</v>
      </c>
      <c r="L18" s="27" t="s">
        <v>31</v>
      </c>
      <c r="M18" s="10">
        <v>600</v>
      </c>
      <c r="N18" s="10">
        <v>0.2</v>
      </c>
      <c r="O18" s="25">
        <v>26.2</v>
      </c>
      <c r="P18" s="10">
        <v>1400000</v>
      </c>
      <c r="Q18" s="9"/>
    </row>
    <row r="19" spans="1:17" x14ac:dyDescent="0.3">
      <c r="A19" s="30">
        <v>45062</v>
      </c>
      <c r="B19" s="11">
        <v>35290</v>
      </c>
      <c r="C19" s="25">
        <v>35.299999999999997</v>
      </c>
      <c r="D19" s="25">
        <v>7.53</v>
      </c>
      <c r="E19" s="25">
        <v>7.87</v>
      </c>
      <c r="F19" s="10">
        <v>160</v>
      </c>
      <c r="G19" s="10">
        <v>20</v>
      </c>
      <c r="H19" s="10">
        <v>360</v>
      </c>
      <c r="I19" s="10">
        <v>40</v>
      </c>
      <c r="J19" s="10">
        <v>318</v>
      </c>
      <c r="K19" s="10">
        <v>26</v>
      </c>
      <c r="L19" s="10" t="s">
        <v>31</v>
      </c>
      <c r="M19" s="10">
        <v>400</v>
      </c>
      <c r="N19" s="10">
        <v>0.3</v>
      </c>
      <c r="O19" s="25">
        <v>25.2</v>
      </c>
      <c r="P19" s="10">
        <v>1300000</v>
      </c>
      <c r="Q19" s="9"/>
    </row>
    <row r="20" spans="1:17" x14ac:dyDescent="0.3">
      <c r="A20" s="30">
        <v>45063</v>
      </c>
      <c r="B20" s="11">
        <v>33700</v>
      </c>
      <c r="C20" s="25">
        <v>33.700000000000003</v>
      </c>
      <c r="D20" s="25">
        <v>7.57</v>
      </c>
      <c r="E20" s="25">
        <v>7.86</v>
      </c>
      <c r="F20" s="10">
        <v>165</v>
      </c>
      <c r="G20" s="10">
        <v>16</v>
      </c>
      <c r="H20" s="10">
        <v>328</v>
      </c>
      <c r="I20" s="10">
        <v>36</v>
      </c>
      <c r="J20" s="10">
        <v>276</v>
      </c>
      <c r="K20" s="10">
        <v>22</v>
      </c>
      <c r="L20" s="10" t="s">
        <v>31</v>
      </c>
      <c r="M20" s="10">
        <v>500</v>
      </c>
      <c r="N20" s="10">
        <v>0.3</v>
      </c>
      <c r="O20" s="25">
        <v>24.9</v>
      </c>
      <c r="P20" s="10">
        <v>1700000</v>
      </c>
      <c r="Q20" s="9"/>
    </row>
    <row r="21" spans="1:17" x14ac:dyDescent="0.3">
      <c r="A21" s="30">
        <v>45064</v>
      </c>
      <c r="B21" s="11">
        <v>34390</v>
      </c>
      <c r="C21" s="25">
        <v>34.39</v>
      </c>
      <c r="D21" s="25">
        <v>7.49</v>
      </c>
      <c r="E21" s="25">
        <v>7.81</v>
      </c>
      <c r="F21" s="10">
        <v>155</v>
      </c>
      <c r="G21" s="10">
        <v>19</v>
      </c>
      <c r="H21" s="10">
        <v>320</v>
      </c>
      <c r="I21" s="10">
        <v>44</v>
      </c>
      <c r="J21" s="10">
        <v>292</v>
      </c>
      <c r="K21" s="10">
        <v>24</v>
      </c>
      <c r="L21" s="10" t="s">
        <v>31</v>
      </c>
      <c r="M21" s="10">
        <v>700</v>
      </c>
      <c r="N21" s="10">
        <v>0.2</v>
      </c>
      <c r="O21" s="25">
        <v>25</v>
      </c>
      <c r="P21" s="10">
        <v>1200000</v>
      </c>
      <c r="Q21" s="9"/>
    </row>
    <row r="22" spans="1:17" x14ac:dyDescent="0.3">
      <c r="A22" s="30">
        <v>45065</v>
      </c>
      <c r="B22" s="11">
        <v>33620</v>
      </c>
      <c r="C22" s="25">
        <v>33.630000000000003</v>
      </c>
      <c r="D22" s="25">
        <v>7.53</v>
      </c>
      <c r="E22" s="25">
        <v>7.84</v>
      </c>
      <c r="F22" s="10">
        <v>160</v>
      </c>
      <c r="G22" s="10">
        <v>20</v>
      </c>
      <c r="H22" s="10">
        <v>312</v>
      </c>
      <c r="I22" s="10">
        <v>36</v>
      </c>
      <c r="J22" s="10">
        <v>289</v>
      </c>
      <c r="K22" s="10">
        <v>25</v>
      </c>
      <c r="L22" s="10" t="s">
        <v>31</v>
      </c>
      <c r="M22" s="10">
        <v>600</v>
      </c>
      <c r="N22" s="10">
        <v>0.3</v>
      </c>
      <c r="O22" s="25">
        <v>25.2</v>
      </c>
      <c r="P22" s="10">
        <v>1400000</v>
      </c>
      <c r="Q22" s="9"/>
    </row>
    <row r="23" spans="1:17" x14ac:dyDescent="0.3">
      <c r="A23" s="30">
        <v>45066</v>
      </c>
      <c r="B23" s="11">
        <v>34190</v>
      </c>
      <c r="C23" s="25">
        <v>34.19</v>
      </c>
      <c r="D23" s="25">
        <v>7.72</v>
      </c>
      <c r="E23" s="25">
        <v>7.91</v>
      </c>
      <c r="F23" s="10">
        <v>155</v>
      </c>
      <c r="G23" s="10">
        <v>22</v>
      </c>
      <c r="H23" s="10">
        <v>356</v>
      </c>
      <c r="I23" s="10">
        <v>32</v>
      </c>
      <c r="J23" s="10">
        <v>323</v>
      </c>
      <c r="K23" s="10">
        <v>27</v>
      </c>
      <c r="L23" s="10" t="s">
        <v>31</v>
      </c>
      <c r="M23" s="10">
        <v>400</v>
      </c>
      <c r="N23" s="10">
        <v>0.3</v>
      </c>
      <c r="O23" s="25">
        <v>25.7</v>
      </c>
      <c r="P23" s="10">
        <v>1200000</v>
      </c>
      <c r="Q23" s="9"/>
    </row>
    <row r="24" spans="1:17" x14ac:dyDescent="0.3">
      <c r="A24" s="30">
        <v>45067</v>
      </c>
      <c r="B24" s="11">
        <v>35850</v>
      </c>
      <c r="C24" s="25">
        <v>35.85</v>
      </c>
      <c r="D24" s="25">
        <v>7.51</v>
      </c>
      <c r="E24" s="25">
        <v>7.79</v>
      </c>
      <c r="F24" s="10">
        <v>165</v>
      </c>
      <c r="G24" s="10">
        <v>25</v>
      </c>
      <c r="H24" s="10">
        <v>352</v>
      </c>
      <c r="I24" s="10">
        <v>44</v>
      </c>
      <c r="J24" s="10">
        <v>325</v>
      </c>
      <c r="K24" s="10">
        <v>28</v>
      </c>
      <c r="L24" s="10" t="s">
        <v>31</v>
      </c>
      <c r="M24" s="10">
        <v>700</v>
      </c>
      <c r="N24" s="10">
        <v>0.2</v>
      </c>
      <c r="O24" s="25">
        <v>24.9</v>
      </c>
      <c r="P24" s="10">
        <v>1700000</v>
      </c>
      <c r="Q24" s="9"/>
    </row>
    <row r="25" spans="1:17" x14ac:dyDescent="0.3">
      <c r="A25" s="30">
        <v>45068</v>
      </c>
      <c r="B25" s="11">
        <v>36480</v>
      </c>
      <c r="C25" s="25">
        <v>36.479999999999997</v>
      </c>
      <c r="D25" s="25">
        <v>7.46</v>
      </c>
      <c r="E25" s="25">
        <v>7.76</v>
      </c>
      <c r="F25" s="10">
        <v>170</v>
      </c>
      <c r="G25" s="10">
        <v>21</v>
      </c>
      <c r="H25" s="10">
        <v>320</v>
      </c>
      <c r="I25" s="10">
        <v>40</v>
      </c>
      <c r="J25" s="10">
        <v>309</v>
      </c>
      <c r="K25" s="10">
        <v>24</v>
      </c>
      <c r="L25" s="10" t="s">
        <v>31</v>
      </c>
      <c r="M25" s="10">
        <v>500</v>
      </c>
      <c r="N25" s="10">
        <v>0.3</v>
      </c>
      <c r="O25" s="25">
        <v>25.7</v>
      </c>
      <c r="P25" s="10">
        <v>1400000</v>
      </c>
      <c r="Q25" s="9"/>
    </row>
    <row r="26" spans="1:17" x14ac:dyDescent="0.3">
      <c r="A26" s="30">
        <v>45069</v>
      </c>
      <c r="B26" s="11">
        <v>33960</v>
      </c>
      <c r="C26" s="25">
        <v>33.97</v>
      </c>
      <c r="D26" s="25">
        <v>7.56</v>
      </c>
      <c r="E26" s="25">
        <v>7.91</v>
      </c>
      <c r="F26" s="10">
        <v>165</v>
      </c>
      <c r="G26" s="10">
        <v>20</v>
      </c>
      <c r="H26" s="10">
        <v>304</v>
      </c>
      <c r="I26" s="10">
        <v>36</v>
      </c>
      <c r="J26" s="10">
        <v>281</v>
      </c>
      <c r="K26" s="10">
        <v>23</v>
      </c>
      <c r="L26" s="10" t="s">
        <v>31</v>
      </c>
      <c r="M26" s="10">
        <v>600</v>
      </c>
      <c r="N26" s="10">
        <v>0.3</v>
      </c>
      <c r="O26" s="25">
        <v>26</v>
      </c>
      <c r="P26" s="10">
        <v>1200000</v>
      </c>
      <c r="Q26" s="9"/>
    </row>
    <row r="27" spans="1:17" x14ac:dyDescent="0.3">
      <c r="A27" s="30">
        <v>45070</v>
      </c>
      <c r="B27" s="11">
        <v>34050</v>
      </c>
      <c r="C27" s="25">
        <v>34.049999999999997</v>
      </c>
      <c r="D27" s="25">
        <v>7.68</v>
      </c>
      <c r="E27" s="25">
        <v>7.94</v>
      </c>
      <c r="F27" s="10">
        <v>160</v>
      </c>
      <c r="G27" s="10">
        <v>15</v>
      </c>
      <c r="H27" s="10">
        <v>320</v>
      </c>
      <c r="I27" s="10">
        <v>32</v>
      </c>
      <c r="J27" s="10">
        <v>291</v>
      </c>
      <c r="K27" s="10">
        <v>16</v>
      </c>
      <c r="L27" s="10" t="s">
        <v>31</v>
      </c>
      <c r="M27" s="10">
        <v>700</v>
      </c>
      <c r="N27" s="10">
        <v>0.3</v>
      </c>
      <c r="O27" s="25">
        <v>24.9</v>
      </c>
      <c r="P27" s="10">
        <v>1700000</v>
      </c>
      <c r="Q27" s="9"/>
    </row>
    <row r="28" spans="1:17" x14ac:dyDescent="0.3">
      <c r="A28" s="30">
        <v>45071</v>
      </c>
      <c r="B28" s="11">
        <v>36890</v>
      </c>
      <c r="C28" s="25">
        <v>36.89</v>
      </c>
      <c r="D28" s="25">
        <v>7.53</v>
      </c>
      <c r="E28" s="25">
        <v>7.85</v>
      </c>
      <c r="F28" s="10">
        <v>155</v>
      </c>
      <c r="G28" s="10">
        <v>18</v>
      </c>
      <c r="H28" s="10">
        <v>328</v>
      </c>
      <c r="I28" s="10">
        <v>40</v>
      </c>
      <c r="J28" s="10">
        <v>301</v>
      </c>
      <c r="K28" s="10">
        <v>20</v>
      </c>
      <c r="L28" s="10" t="s">
        <v>31</v>
      </c>
      <c r="M28" s="10">
        <v>500</v>
      </c>
      <c r="N28" s="10">
        <v>0.3</v>
      </c>
      <c r="O28" s="25">
        <v>23.9</v>
      </c>
      <c r="P28" s="10">
        <v>1200000</v>
      </c>
      <c r="Q28" s="9"/>
    </row>
    <row r="29" spans="1:17" x14ac:dyDescent="0.3">
      <c r="A29" s="30">
        <v>45072</v>
      </c>
      <c r="B29" s="11">
        <v>48780</v>
      </c>
      <c r="C29" s="25">
        <v>48.78</v>
      </c>
      <c r="D29" s="25">
        <v>7.24</v>
      </c>
      <c r="E29" s="25">
        <v>7.48</v>
      </c>
      <c r="F29" s="10">
        <v>160</v>
      </c>
      <c r="G29" s="10">
        <v>19</v>
      </c>
      <c r="H29" s="10">
        <v>312</v>
      </c>
      <c r="I29" s="10">
        <v>48</v>
      </c>
      <c r="J29" s="10">
        <v>277</v>
      </c>
      <c r="K29" s="10">
        <v>30</v>
      </c>
      <c r="L29" s="10" t="s">
        <v>31</v>
      </c>
      <c r="M29" s="10">
        <v>800</v>
      </c>
      <c r="N29" s="10">
        <v>0.2</v>
      </c>
      <c r="O29" s="25">
        <v>25.5</v>
      </c>
      <c r="P29" s="10">
        <v>1700000</v>
      </c>
      <c r="Q29" s="9"/>
    </row>
    <row r="30" spans="1:17" x14ac:dyDescent="0.3">
      <c r="A30" s="30">
        <v>45073</v>
      </c>
      <c r="B30" s="11">
        <v>39860</v>
      </c>
      <c r="C30" s="25">
        <v>39.869999999999997</v>
      </c>
      <c r="D30" s="25">
        <v>7.28</v>
      </c>
      <c r="E30" s="25">
        <v>7.56</v>
      </c>
      <c r="F30" s="10">
        <v>170</v>
      </c>
      <c r="G30" s="10">
        <v>22</v>
      </c>
      <c r="H30" s="10">
        <v>332</v>
      </c>
      <c r="I30" s="10">
        <v>44</v>
      </c>
      <c r="J30" s="10">
        <v>305</v>
      </c>
      <c r="K30" s="10">
        <v>27</v>
      </c>
      <c r="L30" s="10" t="s">
        <v>31</v>
      </c>
      <c r="M30" s="10">
        <v>700</v>
      </c>
      <c r="N30" s="10">
        <v>0.3</v>
      </c>
      <c r="O30" s="25">
        <v>24.6</v>
      </c>
      <c r="P30" s="10">
        <v>1400000</v>
      </c>
      <c r="Q30" s="9"/>
    </row>
    <row r="31" spans="1:17" x14ac:dyDescent="0.3">
      <c r="A31" s="30">
        <v>45074</v>
      </c>
      <c r="B31" s="11">
        <v>39020</v>
      </c>
      <c r="C31" s="25">
        <v>39.020000000000003</v>
      </c>
      <c r="D31" s="25">
        <v>7.75</v>
      </c>
      <c r="E31" s="25">
        <v>7.41</v>
      </c>
      <c r="F31" s="10">
        <v>165</v>
      </c>
      <c r="G31" s="10">
        <v>24</v>
      </c>
      <c r="H31" s="10">
        <v>348</v>
      </c>
      <c r="I31" s="10">
        <v>36</v>
      </c>
      <c r="J31" s="10">
        <v>312</v>
      </c>
      <c r="K31" s="10">
        <v>18</v>
      </c>
      <c r="L31" s="10" t="s">
        <v>31</v>
      </c>
      <c r="M31" s="10">
        <v>400</v>
      </c>
      <c r="N31" s="10">
        <v>0.3</v>
      </c>
      <c r="O31" s="25">
        <v>26.2</v>
      </c>
      <c r="P31" s="10">
        <v>1100000</v>
      </c>
      <c r="Q31" s="9"/>
    </row>
    <row r="32" spans="1:17" x14ac:dyDescent="0.3">
      <c r="A32" s="30">
        <v>45075</v>
      </c>
      <c r="B32" s="11">
        <v>38770</v>
      </c>
      <c r="C32" s="25">
        <v>38.78</v>
      </c>
      <c r="D32" s="25">
        <v>7.24</v>
      </c>
      <c r="E32" s="25">
        <v>7.68</v>
      </c>
      <c r="F32" s="10">
        <v>155</v>
      </c>
      <c r="G32" s="10">
        <v>20</v>
      </c>
      <c r="H32" s="10">
        <v>296</v>
      </c>
      <c r="I32" s="10">
        <v>32</v>
      </c>
      <c r="J32" s="10">
        <v>273</v>
      </c>
      <c r="K32" s="10">
        <v>21</v>
      </c>
      <c r="L32" s="10" t="s">
        <v>31</v>
      </c>
      <c r="M32" s="10">
        <v>600</v>
      </c>
      <c r="N32" s="10">
        <v>0.3</v>
      </c>
      <c r="O32" s="25">
        <v>25.1</v>
      </c>
      <c r="P32" s="10">
        <v>1300000</v>
      </c>
      <c r="Q32" s="9"/>
    </row>
    <row r="33" spans="1:17" x14ac:dyDescent="0.3">
      <c r="A33" s="30">
        <v>45076</v>
      </c>
      <c r="B33" s="11">
        <v>36900</v>
      </c>
      <c r="C33" s="25">
        <v>36.9</v>
      </c>
      <c r="D33" s="25">
        <v>7.68</v>
      </c>
      <c r="E33" s="25">
        <v>7.81</v>
      </c>
      <c r="F33" s="10">
        <v>165</v>
      </c>
      <c r="G33" s="10">
        <v>18</v>
      </c>
      <c r="H33" s="10">
        <v>320</v>
      </c>
      <c r="I33" s="10">
        <v>36</v>
      </c>
      <c r="J33" s="10">
        <v>270</v>
      </c>
      <c r="K33" s="10">
        <v>19</v>
      </c>
      <c r="L33" s="10" t="s">
        <v>31</v>
      </c>
      <c r="M33" s="10">
        <v>500</v>
      </c>
      <c r="N33" s="10">
        <v>0.3</v>
      </c>
      <c r="O33" s="25">
        <v>25.8</v>
      </c>
      <c r="P33" s="10">
        <v>1200000</v>
      </c>
      <c r="Q33" s="9"/>
    </row>
    <row r="34" spans="1:17" ht="15" thickBot="1" x14ac:dyDescent="0.35">
      <c r="A34" s="31">
        <v>45077</v>
      </c>
      <c r="B34" s="35">
        <v>36180</v>
      </c>
      <c r="C34" s="38">
        <v>36.18</v>
      </c>
      <c r="D34" s="38">
        <v>7.48</v>
      </c>
      <c r="E34" s="38">
        <v>7.76</v>
      </c>
      <c r="F34" s="26">
        <v>160</v>
      </c>
      <c r="G34" s="26">
        <v>20</v>
      </c>
      <c r="H34" s="26">
        <v>304</v>
      </c>
      <c r="I34" s="26">
        <v>40</v>
      </c>
      <c r="J34" s="26">
        <v>293</v>
      </c>
      <c r="K34" s="26">
        <v>23</v>
      </c>
      <c r="L34" s="26" t="s">
        <v>31</v>
      </c>
      <c r="M34" s="26">
        <v>800</v>
      </c>
      <c r="N34" s="26">
        <v>0.2</v>
      </c>
      <c r="O34" s="38">
        <v>24.8</v>
      </c>
      <c r="P34" s="26">
        <v>1400000</v>
      </c>
      <c r="Q34" s="32"/>
    </row>
    <row r="35" spans="1:17" ht="15" thickBot="1" x14ac:dyDescent="0.35">
      <c r="A35" s="4" t="s">
        <v>26</v>
      </c>
      <c r="B35" s="5">
        <f>AVERAGE(B4:B34)</f>
        <v>36296.129032258068</v>
      </c>
      <c r="C35" s="5">
        <f t="shared" ref="C35:P35" si="0">AVERAGE(C4:C34)</f>
        <v>36.314193548387102</v>
      </c>
      <c r="D35" s="5">
        <f t="shared" si="0"/>
        <v>7.4790322580645174</v>
      </c>
      <c r="E35" s="5">
        <f t="shared" si="0"/>
        <v>7.7264516129032241</v>
      </c>
      <c r="F35" s="5">
        <f t="shared" si="0"/>
        <v>162.09677419354838</v>
      </c>
      <c r="G35" s="5">
        <f t="shared" si="0"/>
        <v>20.64516129032258</v>
      </c>
      <c r="H35" s="5">
        <f t="shared" si="0"/>
        <v>325.03225806451616</v>
      </c>
      <c r="I35" s="5">
        <f t="shared" si="0"/>
        <v>38.806451612903224</v>
      </c>
      <c r="J35" s="5">
        <f t="shared" si="0"/>
        <v>296.93548387096774</v>
      </c>
      <c r="K35" s="5">
        <f t="shared" si="0"/>
        <v>23.322580645161292</v>
      </c>
      <c r="L35" s="5" t="s">
        <v>31</v>
      </c>
      <c r="M35" s="5">
        <f t="shared" si="0"/>
        <v>564.51612903225805</v>
      </c>
      <c r="N35" s="5">
        <f t="shared" si="0"/>
        <v>0.25483870967741934</v>
      </c>
      <c r="O35" s="5">
        <f t="shared" si="0"/>
        <v>25.158064516129031</v>
      </c>
      <c r="P35" s="5">
        <f t="shared" si="0"/>
        <v>1393548.3870967743</v>
      </c>
      <c r="Q35" s="12"/>
    </row>
    <row r="36" spans="1:17" x14ac:dyDescent="0.3">
      <c r="C36" s="36">
        <f>SUM(C4:C34)</f>
        <v>1125.7400000000002</v>
      </c>
    </row>
    <row r="41" spans="1:17" ht="40.799999999999997" customHeight="1" x14ac:dyDescent="0.3">
      <c r="A41" s="47" t="s">
        <v>27</v>
      </c>
      <c r="B41" s="47"/>
      <c r="C41" s="47" t="s">
        <v>28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3" spans="1:17" x14ac:dyDescent="0.3">
      <c r="A43" s="6" t="s">
        <v>29</v>
      </c>
      <c r="B43" s="7">
        <f>MIN(B4:B34)</f>
        <v>33380</v>
      </c>
      <c r="C43" s="7">
        <f t="shared" ref="C43:P43" si="1">MIN(C4:C34)</f>
        <v>33.43</v>
      </c>
      <c r="D43" s="7">
        <f t="shared" si="1"/>
        <v>7.04</v>
      </c>
      <c r="E43" s="7">
        <f t="shared" si="1"/>
        <v>7.4</v>
      </c>
      <c r="F43" s="7">
        <f t="shared" si="1"/>
        <v>155</v>
      </c>
      <c r="G43" s="7">
        <f t="shared" si="1"/>
        <v>15</v>
      </c>
      <c r="H43" s="7">
        <f t="shared" si="1"/>
        <v>296</v>
      </c>
      <c r="I43" s="7">
        <f t="shared" si="1"/>
        <v>32</v>
      </c>
      <c r="J43" s="7">
        <f t="shared" si="1"/>
        <v>270</v>
      </c>
      <c r="K43" s="7">
        <f t="shared" si="1"/>
        <v>16</v>
      </c>
      <c r="L43" s="7"/>
      <c r="M43" s="7">
        <f t="shared" si="1"/>
        <v>400</v>
      </c>
      <c r="N43" s="7">
        <f t="shared" si="1"/>
        <v>0.2</v>
      </c>
      <c r="O43" s="7">
        <f t="shared" si="1"/>
        <v>23.8</v>
      </c>
      <c r="P43" s="7">
        <f t="shared" si="1"/>
        <v>1100000</v>
      </c>
      <c r="Q43" s="7"/>
    </row>
    <row r="44" spans="1:17" x14ac:dyDescent="0.3">
      <c r="A44" s="6"/>
    </row>
    <row r="45" spans="1:17" x14ac:dyDescent="0.3">
      <c r="A45" s="6" t="s">
        <v>30</v>
      </c>
      <c r="B45" s="7">
        <f>MAX(B4:B34)</f>
        <v>48780</v>
      </c>
      <c r="C45" s="7">
        <f t="shared" ref="C45:P45" si="2">MAX(C4:C34)</f>
        <v>48.78</v>
      </c>
      <c r="D45" s="7">
        <f t="shared" si="2"/>
        <v>7.75</v>
      </c>
      <c r="E45" s="7">
        <f t="shared" si="2"/>
        <v>7.94</v>
      </c>
      <c r="F45" s="7">
        <f t="shared" si="2"/>
        <v>170</v>
      </c>
      <c r="G45" s="7">
        <f t="shared" si="2"/>
        <v>26</v>
      </c>
      <c r="H45" s="7">
        <f t="shared" si="2"/>
        <v>360</v>
      </c>
      <c r="I45" s="7">
        <f t="shared" si="2"/>
        <v>48</v>
      </c>
      <c r="J45" s="7">
        <f t="shared" si="2"/>
        <v>326</v>
      </c>
      <c r="K45" s="7">
        <f t="shared" si="2"/>
        <v>36</v>
      </c>
      <c r="L45" s="7"/>
      <c r="M45" s="7">
        <f t="shared" si="2"/>
        <v>800</v>
      </c>
      <c r="N45" s="7">
        <f t="shared" si="2"/>
        <v>0.3</v>
      </c>
      <c r="O45" s="7">
        <f t="shared" si="2"/>
        <v>26.2</v>
      </c>
      <c r="P45" s="7">
        <f t="shared" si="2"/>
        <v>1700000</v>
      </c>
      <c r="Q45" s="7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5"/>
  <sheetViews>
    <sheetView topLeftCell="A16" zoomScaleNormal="100" workbookViewId="0">
      <selection activeCell="F22" sqref="F22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49" t="s">
        <v>33</v>
      </c>
      <c r="B1" s="50"/>
      <c r="C1" s="50"/>
      <c r="D1" s="50"/>
      <c r="E1" s="50"/>
      <c r="F1" s="50"/>
      <c r="G1" s="50"/>
      <c r="H1" s="51"/>
      <c r="I1" s="51"/>
      <c r="J1" s="50"/>
      <c r="K1" s="50"/>
      <c r="L1" s="50"/>
      <c r="M1" s="50"/>
      <c r="N1" s="50"/>
      <c r="O1" s="50"/>
      <c r="P1" s="50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3" t="s">
        <v>0</v>
      </c>
      <c r="B2" s="54" t="s">
        <v>25</v>
      </c>
      <c r="C2" s="55"/>
      <c r="D2" s="56" t="s">
        <v>1</v>
      </c>
      <c r="E2" s="57"/>
      <c r="F2" s="58" t="s">
        <v>2</v>
      </c>
      <c r="G2" s="59"/>
      <c r="H2" s="60" t="s">
        <v>3</v>
      </c>
      <c r="I2" s="61"/>
      <c r="J2" s="62" t="s">
        <v>4</v>
      </c>
      <c r="K2" s="59"/>
      <c r="L2" s="63" t="s">
        <v>5</v>
      </c>
      <c r="M2" s="59"/>
      <c r="N2" s="2" t="s">
        <v>6</v>
      </c>
      <c r="O2" s="63" t="s">
        <v>7</v>
      </c>
      <c r="P2" s="64"/>
      <c r="Q2" s="6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13" t="s">
        <v>9</v>
      </c>
      <c r="C3" s="14" t="s">
        <v>10</v>
      </c>
      <c r="D3" s="15" t="s">
        <v>11</v>
      </c>
      <c r="E3" s="15" t="s">
        <v>21</v>
      </c>
      <c r="F3" s="39" t="s">
        <v>12</v>
      </c>
      <c r="G3" s="40" t="s">
        <v>22</v>
      </c>
      <c r="H3" s="18" t="s">
        <v>13</v>
      </c>
      <c r="I3" s="18" t="s">
        <v>14</v>
      </c>
      <c r="J3" s="19" t="s">
        <v>15</v>
      </c>
      <c r="K3" s="19" t="s">
        <v>23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29">
        <v>45047</v>
      </c>
      <c r="B4" s="22">
        <v>14580</v>
      </c>
      <c r="C4" s="37">
        <v>14.58</v>
      </c>
      <c r="D4" s="37">
        <v>7.11</v>
      </c>
      <c r="E4" s="37">
        <v>7.35</v>
      </c>
      <c r="F4" s="22">
        <v>178</v>
      </c>
      <c r="G4" s="22">
        <v>16</v>
      </c>
      <c r="H4" s="22">
        <v>364</v>
      </c>
      <c r="I4" s="22">
        <v>40</v>
      </c>
      <c r="J4" s="22">
        <v>322</v>
      </c>
      <c r="K4" s="22">
        <v>20</v>
      </c>
      <c r="L4" s="22" t="s">
        <v>31</v>
      </c>
      <c r="M4" s="22">
        <v>600</v>
      </c>
      <c r="N4" s="22">
        <v>0.3</v>
      </c>
      <c r="O4" s="37">
        <v>24.49</v>
      </c>
      <c r="P4" s="22">
        <v>1700000</v>
      </c>
      <c r="Q4" s="23"/>
    </row>
    <row r="5" spans="1:46" x14ac:dyDescent="0.3">
      <c r="A5" s="33">
        <v>45048</v>
      </c>
      <c r="B5" s="10">
        <v>14710</v>
      </c>
      <c r="C5" s="25">
        <v>14.71</v>
      </c>
      <c r="D5" s="25">
        <v>7.12</v>
      </c>
      <c r="E5" s="25">
        <v>7.55</v>
      </c>
      <c r="F5" s="10">
        <v>170</v>
      </c>
      <c r="G5" s="10">
        <v>18</v>
      </c>
      <c r="H5" s="10">
        <v>372</v>
      </c>
      <c r="I5" s="10">
        <v>36</v>
      </c>
      <c r="J5" s="10">
        <v>325</v>
      </c>
      <c r="K5" s="10">
        <v>20</v>
      </c>
      <c r="L5" s="10" t="s">
        <v>31</v>
      </c>
      <c r="M5" s="10">
        <v>500</v>
      </c>
      <c r="N5" s="10">
        <v>0.2</v>
      </c>
      <c r="O5" s="25">
        <v>23.52</v>
      </c>
      <c r="P5" s="10">
        <v>1300000</v>
      </c>
      <c r="Q5" s="34"/>
    </row>
    <row r="6" spans="1:46" x14ac:dyDescent="0.3">
      <c r="A6" s="33">
        <v>45049</v>
      </c>
      <c r="B6" s="10">
        <v>13500</v>
      </c>
      <c r="C6" s="25">
        <v>13.5</v>
      </c>
      <c r="D6" s="25">
        <v>7.17</v>
      </c>
      <c r="E6" s="25">
        <v>7.76</v>
      </c>
      <c r="F6" s="10">
        <v>172</v>
      </c>
      <c r="G6" s="10">
        <v>15</v>
      </c>
      <c r="H6" s="10">
        <v>368</v>
      </c>
      <c r="I6" s="10">
        <v>44</v>
      </c>
      <c r="J6" s="10">
        <v>320</v>
      </c>
      <c r="K6" s="10">
        <v>21</v>
      </c>
      <c r="L6" s="10" t="s">
        <v>31</v>
      </c>
      <c r="M6" s="10">
        <v>700</v>
      </c>
      <c r="N6" s="10">
        <v>0.3</v>
      </c>
      <c r="O6" s="25">
        <v>23.4</v>
      </c>
      <c r="P6" s="10">
        <v>1400000</v>
      </c>
      <c r="Q6" s="34"/>
    </row>
    <row r="7" spans="1:46" x14ac:dyDescent="0.3">
      <c r="A7" s="33">
        <v>45050</v>
      </c>
      <c r="B7" s="10">
        <v>17550</v>
      </c>
      <c r="C7" s="25">
        <v>17.55</v>
      </c>
      <c r="D7" s="25">
        <v>7.18</v>
      </c>
      <c r="E7" s="25">
        <v>7.6</v>
      </c>
      <c r="F7" s="10">
        <v>168</v>
      </c>
      <c r="G7" s="10">
        <v>16</v>
      </c>
      <c r="H7" s="10">
        <v>360</v>
      </c>
      <c r="I7" s="10">
        <v>40</v>
      </c>
      <c r="J7" s="10">
        <v>318</v>
      </c>
      <c r="K7" s="10">
        <v>23</v>
      </c>
      <c r="L7" s="10" t="s">
        <v>31</v>
      </c>
      <c r="M7" s="10">
        <v>400</v>
      </c>
      <c r="N7" s="10">
        <v>0.2</v>
      </c>
      <c r="O7" s="25">
        <v>24.25</v>
      </c>
      <c r="P7" s="10">
        <v>1700000</v>
      </c>
      <c r="Q7" s="34"/>
    </row>
    <row r="8" spans="1:46" x14ac:dyDescent="0.3">
      <c r="A8" s="33">
        <v>45051</v>
      </c>
      <c r="B8" s="10">
        <v>16010</v>
      </c>
      <c r="C8" s="25">
        <v>16.010000000000002</v>
      </c>
      <c r="D8" s="25">
        <v>7.19</v>
      </c>
      <c r="E8" s="25">
        <v>7.66</v>
      </c>
      <c r="F8" s="10">
        <v>162</v>
      </c>
      <c r="G8" s="10">
        <v>14</v>
      </c>
      <c r="H8" s="10">
        <v>364</v>
      </c>
      <c r="I8" s="10">
        <v>36</v>
      </c>
      <c r="J8" s="10">
        <v>322</v>
      </c>
      <c r="K8" s="10">
        <v>22</v>
      </c>
      <c r="L8" s="10" t="s">
        <v>31</v>
      </c>
      <c r="M8" s="10">
        <v>500</v>
      </c>
      <c r="N8" s="10">
        <v>0.3</v>
      </c>
      <c r="O8" s="25">
        <v>23.2</v>
      </c>
      <c r="P8" s="10">
        <v>1400000</v>
      </c>
      <c r="Q8" s="34"/>
    </row>
    <row r="9" spans="1:46" x14ac:dyDescent="0.3">
      <c r="A9" s="33">
        <v>45052</v>
      </c>
      <c r="B9" s="10">
        <v>14340</v>
      </c>
      <c r="C9" s="25">
        <v>14.34</v>
      </c>
      <c r="D9" s="25">
        <v>7.1</v>
      </c>
      <c r="E9" s="25">
        <v>7.65</v>
      </c>
      <c r="F9" s="10">
        <v>165</v>
      </c>
      <c r="G9" s="10">
        <v>15</v>
      </c>
      <c r="H9" s="10">
        <v>368</v>
      </c>
      <c r="I9" s="10">
        <v>40</v>
      </c>
      <c r="J9" s="10">
        <v>318</v>
      </c>
      <c r="K9" s="10">
        <v>16</v>
      </c>
      <c r="L9" s="10" t="s">
        <v>31</v>
      </c>
      <c r="M9" s="10">
        <v>600</v>
      </c>
      <c r="N9" s="10">
        <v>0.2</v>
      </c>
      <c r="O9" s="25">
        <v>23.22</v>
      </c>
      <c r="P9" s="10">
        <v>1300000</v>
      </c>
      <c r="Q9" s="34"/>
    </row>
    <row r="10" spans="1:46" x14ac:dyDescent="0.3">
      <c r="A10" s="33">
        <v>45053</v>
      </c>
      <c r="B10" s="10">
        <v>13720</v>
      </c>
      <c r="C10" s="25">
        <v>13.72</v>
      </c>
      <c r="D10" s="25">
        <v>7.21</v>
      </c>
      <c r="E10" s="25">
        <v>7.68</v>
      </c>
      <c r="F10" s="10">
        <v>170</v>
      </c>
      <c r="G10" s="10">
        <v>18</v>
      </c>
      <c r="H10" s="10">
        <v>372</v>
      </c>
      <c r="I10" s="10">
        <v>40</v>
      </c>
      <c r="J10" s="10">
        <v>321</v>
      </c>
      <c r="K10" s="10">
        <v>22</v>
      </c>
      <c r="L10" s="10" t="s">
        <v>31</v>
      </c>
      <c r="M10" s="10">
        <v>700</v>
      </c>
      <c r="N10" s="10">
        <v>0.3</v>
      </c>
      <c r="O10" s="25">
        <v>24.1</v>
      </c>
      <c r="P10" s="10">
        <v>1700000</v>
      </c>
      <c r="Q10" s="34"/>
    </row>
    <row r="11" spans="1:46" x14ac:dyDescent="0.3">
      <c r="A11" s="33">
        <v>45054</v>
      </c>
      <c r="B11" s="10">
        <v>14350</v>
      </c>
      <c r="C11" s="25">
        <v>14.35</v>
      </c>
      <c r="D11" s="25">
        <v>7.3</v>
      </c>
      <c r="E11" s="25">
        <v>7.76</v>
      </c>
      <c r="F11" s="10">
        <v>165</v>
      </c>
      <c r="G11" s="10">
        <v>17</v>
      </c>
      <c r="H11" s="10">
        <v>376</v>
      </c>
      <c r="I11" s="10">
        <v>36</v>
      </c>
      <c r="J11" s="10">
        <v>320</v>
      </c>
      <c r="K11" s="10">
        <v>18</v>
      </c>
      <c r="L11" s="10" t="s">
        <v>31</v>
      </c>
      <c r="M11" s="10">
        <v>400</v>
      </c>
      <c r="N11" s="10">
        <v>0.2</v>
      </c>
      <c r="O11" s="25">
        <v>24.9</v>
      </c>
      <c r="P11" s="10">
        <v>1700000</v>
      </c>
      <c r="Q11" s="34"/>
    </row>
    <row r="12" spans="1:46" x14ac:dyDescent="0.3">
      <c r="A12" s="33">
        <v>45055</v>
      </c>
      <c r="B12" s="10">
        <v>14780</v>
      </c>
      <c r="C12" s="25">
        <v>14.78</v>
      </c>
      <c r="D12" s="25">
        <v>7.32</v>
      </c>
      <c r="E12" s="25">
        <v>7.79</v>
      </c>
      <c r="F12" s="10">
        <v>170</v>
      </c>
      <c r="G12" s="10">
        <v>18</v>
      </c>
      <c r="H12" s="10">
        <v>368</v>
      </c>
      <c r="I12" s="10">
        <v>32</v>
      </c>
      <c r="J12" s="10">
        <v>315</v>
      </c>
      <c r="K12" s="10">
        <v>21</v>
      </c>
      <c r="L12" s="10" t="s">
        <v>31</v>
      </c>
      <c r="M12" s="10">
        <v>600</v>
      </c>
      <c r="N12" s="10">
        <v>0.3</v>
      </c>
      <c r="O12" s="25">
        <v>23.89</v>
      </c>
      <c r="P12" s="10">
        <v>1400000</v>
      </c>
      <c r="Q12" s="34"/>
    </row>
    <row r="13" spans="1:46" x14ac:dyDescent="0.3">
      <c r="A13" s="33">
        <v>45056</v>
      </c>
      <c r="B13" s="10">
        <v>13740</v>
      </c>
      <c r="C13" s="25">
        <v>13.74</v>
      </c>
      <c r="D13" s="25">
        <v>7.33</v>
      </c>
      <c r="E13" s="25">
        <v>7.85</v>
      </c>
      <c r="F13" s="10">
        <v>160</v>
      </c>
      <c r="G13" s="10">
        <v>15</v>
      </c>
      <c r="H13" s="10">
        <v>372</v>
      </c>
      <c r="I13" s="10">
        <v>28</v>
      </c>
      <c r="J13" s="10">
        <v>328</v>
      </c>
      <c r="K13" s="10">
        <v>17</v>
      </c>
      <c r="L13" s="10" t="s">
        <v>31</v>
      </c>
      <c r="M13" s="10">
        <v>500</v>
      </c>
      <c r="N13" s="10">
        <v>0.2</v>
      </c>
      <c r="O13" s="25">
        <v>23.58</v>
      </c>
      <c r="P13" s="10">
        <v>1700000</v>
      </c>
      <c r="Q13" s="34"/>
    </row>
    <row r="14" spans="1:46" x14ac:dyDescent="0.3">
      <c r="A14" s="33">
        <v>45057</v>
      </c>
      <c r="B14" s="10">
        <v>13160</v>
      </c>
      <c r="C14" s="25">
        <v>13.16</v>
      </c>
      <c r="D14" s="25">
        <v>7.3</v>
      </c>
      <c r="E14" s="25">
        <v>7.78</v>
      </c>
      <c r="F14" s="10">
        <v>172</v>
      </c>
      <c r="G14" s="10">
        <v>16</v>
      </c>
      <c r="H14" s="10">
        <v>364</v>
      </c>
      <c r="I14" s="10">
        <v>36</v>
      </c>
      <c r="J14" s="10">
        <v>322</v>
      </c>
      <c r="K14" s="10">
        <v>19</v>
      </c>
      <c r="L14" s="10" t="s">
        <v>31</v>
      </c>
      <c r="M14" s="10">
        <v>700</v>
      </c>
      <c r="N14" s="10">
        <v>0.3</v>
      </c>
      <c r="O14" s="25">
        <v>23.01</v>
      </c>
      <c r="P14" s="10">
        <v>1300000</v>
      </c>
      <c r="Q14" s="34"/>
    </row>
    <row r="15" spans="1:46" x14ac:dyDescent="0.3">
      <c r="A15" s="33">
        <v>45058</v>
      </c>
      <c r="B15" s="10">
        <v>13150</v>
      </c>
      <c r="C15" s="25">
        <v>13.15</v>
      </c>
      <c r="D15" s="25">
        <v>7.31</v>
      </c>
      <c r="E15" s="25">
        <v>7.69</v>
      </c>
      <c r="F15" s="10">
        <v>168</v>
      </c>
      <c r="G15" s="10">
        <v>17</v>
      </c>
      <c r="H15" s="10">
        <v>368</v>
      </c>
      <c r="I15" s="10">
        <v>40</v>
      </c>
      <c r="J15" s="10">
        <v>320</v>
      </c>
      <c r="K15" s="10">
        <v>18</v>
      </c>
      <c r="L15" s="10" t="s">
        <v>31</v>
      </c>
      <c r="M15" s="10">
        <v>600</v>
      </c>
      <c r="N15" s="10">
        <v>0.2</v>
      </c>
      <c r="O15" s="25">
        <v>24.71</v>
      </c>
      <c r="P15" s="10">
        <v>1700000</v>
      </c>
      <c r="Q15" s="34"/>
    </row>
    <row r="16" spans="1:46" x14ac:dyDescent="0.3">
      <c r="A16" s="33">
        <v>45059</v>
      </c>
      <c r="B16" s="10">
        <v>14590</v>
      </c>
      <c r="C16" s="25">
        <v>14.59</v>
      </c>
      <c r="D16" s="25">
        <v>7.32</v>
      </c>
      <c r="E16" s="25">
        <v>7.73</v>
      </c>
      <c r="F16" s="10">
        <v>165</v>
      </c>
      <c r="G16" s="10">
        <v>18</v>
      </c>
      <c r="H16" s="10">
        <v>364</v>
      </c>
      <c r="I16" s="10">
        <v>36</v>
      </c>
      <c r="J16" s="10">
        <v>327</v>
      </c>
      <c r="K16" s="10">
        <v>19</v>
      </c>
      <c r="L16" s="10" t="s">
        <v>31</v>
      </c>
      <c r="M16" s="10">
        <v>500</v>
      </c>
      <c r="N16" s="10">
        <v>0.3</v>
      </c>
      <c r="O16" s="25">
        <v>23.8</v>
      </c>
      <c r="P16" s="10">
        <v>1400000</v>
      </c>
      <c r="Q16" s="34"/>
    </row>
    <row r="17" spans="1:17" x14ac:dyDescent="0.3">
      <c r="A17" s="33">
        <v>45060</v>
      </c>
      <c r="B17" s="10">
        <v>12790</v>
      </c>
      <c r="C17" s="25">
        <v>12.79</v>
      </c>
      <c r="D17" s="25">
        <v>7.25</v>
      </c>
      <c r="E17" s="25">
        <v>7.68</v>
      </c>
      <c r="F17" s="10">
        <v>173</v>
      </c>
      <c r="G17" s="10">
        <v>17</v>
      </c>
      <c r="H17" s="10">
        <v>368</v>
      </c>
      <c r="I17" s="10">
        <v>40</v>
      </c>
      <c r="J17" s="10">
        <v>329</v>
      </c>
      <c r="K17" s="10">
        <v>21</v>
      </c>
      <c r="L17" s="10" t="s">
        <v>31</v>
      </c>
      <c r="M17" s="10">
        <v>700</v>
      </c>
      <c r="N17" s="10">
        <v>0.2</v>
      </c>
      <c r="O17" s="25">
        <v>23.32</v>
      </c>
      <c r="P17" s="10">
        <v>1700000</v>
      </c>
      <c r="Q17" s="34"/>
    </row>
    <row r="18" spans="1:17" x14ac:dyDescent="0.3">
      <c r="A18" s="33">
        <v>45061</v>
      </c>
      <c r="B18" s="10">
        <v>13260</v>
      </c>
      <c r="C18" s="25">
        <v>13.26</v>
      </c>
      <c r="D18" s="25">
        <v>7.3</v>
      </c>
      <c r="E18" s="25">
        <v>7.65</v>
      </c>
      <c r="F18" s="10">
        <v>169</v>
      </c>
      <c r="G18" s="10">
        <v>18</v>
      </c>
      <c r="H18" s="10">
        <v>372</v>
      </c>
      <c r="I18" s="10">
        <v>28</v>
      </c>
      <c r="J18" s="10">
        <v>318</v>
      </c>
      <c r="K18" s="10">
        <v>18</v>
      </c>
      <c r="L18" s="10" t="s">
        <v>31</v>
      </c>
      <c r="M18" s="10">
        <v>400</v>
      </c>
      <c r="N18" s="10">
        <v>0.3</v>
      </c>
      <c r="O18" s="25">
        <v>24.26</v>
      </c>
      <c r="P18" s="10">
        <v>1300000</v>
      </c>
      <c r="Q18" s="34"/>
    </row>
    <row r="19" spans="1:17" x14ac:dyDescent="0.3">
      <c r="A19" s="33">
        <v>45062</v>
      </c>
      <c r="B19" s="10">
        <v>14190</v>
      </c>
      <c r="C19" s="25">
        <v>14.19</v>
      </c>
      <c r="D19" s="25">
        <v>7.12</v>
      </c>
      <c r="E19" s="25">
        <v>7.78</v>
      </c>
      <c r="F19" s="10">
        <v>160</v>
      </c>
      <c r="G19" s="10">
        <v>15</v>
      </c>
      <c r="H19" s="10">
        <v>376</v>
      </c>
      <c r="I19" s="10">
        <v>36</v>
      </c>
      <c r="J19" s="10">
        <v>315</v>
      </c>
      <c r="K19" s="10">
        <v>16</v>
      </c>
      <c r="L19" s="10" t="s">
        <v>31</v>
      </c>
      <c r="M19" s="10">
        <v>500</v>
      </c>
      <c r="N19" s="10">
        <v>0.2</v>
      </c>
      <c r="O19" s="25">
        <v>23.93</v>
      </c>
      <c r="P19" s="10">
        <v>1400000</v>
      </c>
      <c r="Q19" s="34"/>
    </row>
    <row r="20" spans="1:17" x14ac:dyDescent="0.3">
      <c r="A20" s="33">
        <v>45063</v>
      </c>
      <c r="B20" s="10">
        <v>13130</v>
      </c>
      <c r="C20" s="25">
        <v>13.13</v>
      </c>
      <c r="D20" s="25">
        <v>7.14</v>
      </c>
      <c r="E20" s="25">
        <v>7.75</v>
      </c>
      <c r="F20" s="10">
        <v>162</v>
      </c>
      <c r="G20" s="10">
        <v>16</v>
      </c>
      <c r="H20" s="10">
        <v>364</v>
      </c>
      <c r="I20" s="10">
        <v>32</v>
      </c>
      <c r="J20" s="10">
        <v>320</v>
      </c>
      <c r="K20" s="10">
        <v>18</v>
      </c>
      <c r="L20" s="10" t="s">
        <v>31</v>
      </c>
      <c r="M20" s="10">
        <v>400</v>
      </c>
      <c r="N20" s="10">
        <v>0.3</v>
      </c>
      <c r="O20" s="25">
        <v>24.17</v>
      </c>
      <c r="P20" s="10">
        <v>1300000</v>
      </c>
      <c r="Q20" s="34"/>
    </row>
    <row r="21" spans="1:17" x14ac:dyDescent="0.3">
      <c r="A21" s="33">
        <v>45064</v>
      </c>
      <c r="B21" s="10">
        <v>13310</v>
      </c>
      <c r="C21" s="25">
        <v>13.31</v>
      </c>
      <c r="D21" s="25">
        <v>7.15</v>
      </c>
      <c r="E21" s="25">
        <v>7.65</v>
      </c>
      <c r="F21" s="10">
        <v>172</v>
      </c>
      <c r="G21" s="10">
        <v>15</v>
      </c>
      <c r="H21" s="10">
        <v>368</v>
      </c>
      <c r="I21" s="10">
        <v>28</v>
      </c>
      <c r="J21" s="10">
        <v>318</v>
      </c>
      <c r="K21" s="10">
        <v>17</v>
      </c>
      <c r="L21" s="10" t="s">
        <v>31</v>
      </c>
      <c r="M21" s="10">
        <v>600</v>
      </c>
      <c r="N21" s="10">
        <v>0.2</v>
      </c>
      <c r="O21" s="25">
        <v>24.1</v>
      </c>
      <c r="P21" s="10">
        <v>1700000</v>
      </c>
      <c r="Q21" s="34"/>
    </row>
    <row r="22" spans="1:17" x14ac:dyDescent="0.3">
      <c r="A22" s="33">
        <v>45065</v>
      </c>
      <c r="B22" s="10">
        <v>14060</v>
      </c>
      <c r="C22" s="25">
        <v>14.06</v>
      </c>
      <c r="D22" s="25">
        <v>7.31</v>
      </c>
      <c r="E22" s="25">
        <v>7.69</v>
      </c>
      <c r="F22" s="10">
        <v>168</v>
      </c>
      <c r="G22" s="10">
        <v>16</v>
      </c>
      <c r="H22" s="10">
        <v>360</v>
      </c>
      <c r="I22" s="10">
        <v>36</v>
      </c>
      <c r="J22" s="10">
        <v>326</v>
      </c>
      <c r="K22" s="10">
        <v>23</v>
      </c>
      <c r="L22" s="10" t="s">
        <v>31</v>
      </c>
      <c r="M22" s="10">
        <v>700</v>
      </c>
      <c r="N22" s="10">
        <v>0.3</v>
      </c>
      <c r="O22" s="25">
        <v>23.61</v>
      </c>
      <c r="P22" s="10">
        <v>1300000</v>
      </c>
      <c r="Q22" s="34"/>
    </row>
    <row r="23" spans="1:17" x14ac:dyDescent="0.3">
      <c r="A23" s="33">
        <v>45066</v>
      </c>
      <c r="B23" s="10">
        <v>13810</v>
      </c>
      <c r="C23" s="25">
        <v>13.81</v>
      </c>
      <c r="D23" s="25">
        <v>7.33</v>
      </c>
      <c r="E23" s="25">
        <v>7.67</v>
      </c>
      <c r="F23" s="10">
        <v>165</v>
      </c>
      <c r="G23" s="10">
        <v>15</v>
      </c>
      <c r="H23" s="10">
        <v>364</v>
      </c>
      <c r="I23" s="10">
        <v>40</v>
      </c>
      <c r="J23" s="10">
        <v>328</v>
      </c>
      <c r="K23" s="10">
        <v>24</v>
      </c>
      <c r="L23" s="10" t="s">
        <v>31</v>
      </c>
      <c r="M23" s="10">
        <v>500</v>
      </c>
      <c r="N23" s="10">
        <v>0.2</v>
      </c>
      <c r="O23" s="25">
        <v>24.69</v>
      </c>
      <c r="P23" s="10">
        <v>1400000</v>
      </c>
      <c r="Q23" s="34"/>
    </row>
    <row r="24" spans="1:17" x14ac:dyDescent="0.3">
      <c r="A24" s="33">
        <v>45067</v>
      </c>
      <c r="B24" s="10">
        <v>13100</v>
      </c>
      <c r="C24" s="25">
        <v>13.1</v>
      </c>
      <c r="D24" s="25">
        <v>7.31</v>
      </c>
      <c r="E24" s="25">
        <v>7.68</v>
      </c>
      <c r="F24" s="10">
        <v>165</v>
      </c>
      <c r="G24" s="10">
        <v>17</v>
      </c>
      <c r="H24" s="10">
        <v>372</v>
      </c>
      <c r="I24" s="10">
        <v>36</v>
      </c>
      <c r="J24" s="10">
        <v>318</v>
      </c>
      <c r="K24" s="10">
        <v>18</v>
      </c>
      <c r="L24" s="10" t="s">
        <v>31</v>
      </c>
      <c r="M24" s="10">
        <v>600</v>
      </c>
      <c r="N24" s="10">
        <v>0.3</v>
      </c>
      <c r="O24" s="25">
        <v>24.18</v>
      </c>
      <c r="P24" s="10">
        <v>1300000</v>
      </c>
      <c r="Q24" s="34"/>
    </row>
    <row r="25" spans="1:17" x14ac:dyDescent="0.3">
      <c r="A25" s="33">
        <v>45068</v>
      </c>
      <c r="B25" s="10">
        <v>13780</v>
      </c>
      <c r="C25" s="25">
        <v>13.78</v>
      </c>
      <c r="D25" s="25">
        <v>7.14</v>
      </c>
      <c r="E25" s="25">
        <v>7.74</v>
      </c>
      <c r="F25" s="10">
        <v>160</v>
      </c>
      <c r="G25" s="10">
        <v>15</v>
      </c>
      <c r="H25" s="10">
        <v>375</v>
      </c>
      <c r="I25" s="10">
        <v>40</v>
      </c>
      <c r="J25" s="10">
        <v>322</v>
      </c>
      <c r="K25" s="10">
        <v>21</v>
      </c>
      <c r="L25" s="10" t="s">
        <v>31</v>
      </c>
      <c r="M25" s="10">
        <v>700</v>
      </c>
      <c r="N25" s="10">
        <v>0.2</v>
      </c>
      <c r="O25" s="25">
        <v>23.71</v>
      </c>
      <c r="P25" s="10">
        <v>1700000</v>
      </c>
      <c r="Q25" s="34"/>
    </row>
    <row r="26" spans="1:17" x14ac:dyDescent="0.3">
      <c r="A26" s="33">
        <v>45069</v>
      </c>
      <c r="B26" s="10">
        <v>13460</v>
      </c>
      <c r="C26" s="25">
        <v>13.46</v>
      </c>
      <c r="D26" s="25">
        <v>7.21</v>
      </c>
      <c r="E26" s="25">
        <v>7.75</v>
      </c>
      <c r="F26" s="10">
        <v>165</v>
      </c>
      <c r="G26" s="10">
        <v>16</v>
      </c>
      <c r="H26" s="10">
        <v>368</v>
      </c>
      <c r="I26" s="10">
        <v>32</v>
      </c>
      <c r="J26" s="10">
        <v>321</v>
      </c>
      <c r="K26" s="10">
        <v>18</v>
      </c>
      <c r="L26" s="10" t="s">
        <v>31</v>
      </c>
      <c r="M26" s="10">
        <v>500</v>
      </c>
      <c r="N26" s="10">
        <v>0.3</v>
      </c>
      <c r="O26" s="25">
        <v>24.25</v>
      </c>
      <c r="P26" s="10">
        <v>1400000</v>
      </c>
      <c r="Q26" s="34"/>
    </row>
    <row r="27" spans="1:17" x14ac:dyDescent="0.3">
      <c r="A27" s="33">
        <v>45070</v>
      </c>
      <c r="B27" s="10">
        <v>13070</v>
      </c>
      <c r="C27" s="25">
        <v>13.07</v>
      </c>
      <c r="D27" s="25">
        <v>7.23</v>
      </c>
      <c r="E27" s="25">
        <v>7.78</v>
      </c>
      <c r="F27" s="10">
        <v>155</v>
      </c>
      <c r="G27" s="10">
        <v>14</v>
      </c>
      <c r="H27" s="10">
        <v>364</v>
      </c>
      <c r="I27" s="10">
        <v>36</v>
      </c>
      <c r="J27" s="10">
        <v>315</v>
      </c>
      <c r="K27" s="10">
        <v>14</v>
      </c>
      <c r="L27" s="10" t="s">
        <v>31</v>
      </c>
      <c r="M27" s="10">
        <v>600</v>
      </c>
      <c r="N27" s="10">
        <v>0.2</v>
      </c>
      <c r="O27" s="25">
        <v>23.89</v>
      </c>
      <c r="P27" s="10">
        <v>1300000</v>
      </c>
      <c r="Q27" s="34"/>
    </row>
    <row r="28" spans="1:17" x14ac:dyDescent="0.3">
      <c r="A28" s="33">
        <v>45071</v>
      </c>
      <c r="B28" s="10">
        <v>12870</v>
      </c>
      <c r="C28" s="25">
        <v>12.87</v>
      </c>
      <c r="D28" s="25">
        <v>7.15</v>
      </c>
      <c r="E28" s="25">
        <v>7.73</v>
      </c>
      <c r="F28" s="10">
        <v>160</v>
      </c>
      <c r="G28" s="10">
        <v>18</v>
      </c>
      <c r="H28" s="10">
        <v>360</v>
      </c>
      <c r="I28" s="10">
        <v>44</v>
      </c>
      <c r="J28" s="10">
        <v>322</v>
      </c>
      <c r="K28" s="10">
        <v>17</v>
      </c>
      <c r="L28" s="10" t="s">
        <v>31</v>
      </c>
      <c r="M28" s="10">
        <v>700</v>
      </c>
      <c r="N28" s="10">
        <v>0.3</v>
      </c>
      <c r="O28" s="25">
        <v>24.47</v>
      </c>
      <c r="P28" s="10">
        <v>1700000</v>
      </c>
      <c r="Q28" s="34"/>
    </row>
    <row r="29" spans="1:17" x14ac:dyDescent="0.3">
      <c r="A29" s="33">
        <v>45072</v>
      </c>
      <c r="B29" s="10">
        <v>13780</v>
      </c>
      <c r="C29" s="25">
        <v>13.78</v>
      </c>
      <c r="D29" s="25">
        <v>7.35</v>
      </c>
      <c r="E29" s="25">
        <v>7.71</v>
      </c>
      <c r="F29" s="10">
        <v>170</v>
      </c>
      <c r="G29" s="10">
        <v>20</v>
      </c>
      <c r="H29" s="10">
        <v>372</v>
      </c>
      <c r="I29" s="10">
        <v>36</v>
      </c>
      <c r="J29" s="10">
        <v>337</v>
      </c>
      <c r="K29" s="10">
        <v>20</v>
      </c>
      <c r="L29" s="10" t="s">
        <v>31</v>
      </c>
      <c r="M29" s="10">
        <v>500</v>
      </c>
      <c r="N29" s="10">
        <v>0.2</v>
      </c>
      <c r="O29" s="25">
        <v>23.27</v>
      </c>
      <c r="P29" s="10">
        <v>1400000</v>
      </c>
      <c r="Q29" s="34"/>
    </row>
    <row r="30" spans="1:17" x14ac:dyDescent="0.3">
      <c r="A30" s="33">
        <v>45073</v>
      </c>
      <c r="B30" s="10">
        <v>13860</v>
      </c>
      <c r="C30" s="25">
        <v>13.86</v>
      </c>
      <c r="D30" s="25">
        <v>7.21</v>
      </c>
      <c r="E30" s="25">
        <v>7.75</v>
      </c>
      <c r="F30" s="10">
        <v>165</v>
      </c>
      <c r="G30" s="10">
        <v>16</v>
      </c>
      <c r="H30" s="10">
        <v>368</v>
      </c>
      <c r="I30" s="10">
        <v>44</v>
      </c>
      <c r="J30" s="10">
        <v>320</v>
      </c>
      <c r="K30" s="10">
        <v>23</v>
      </c>
      <c r="L30" s="10" t="s">
        <v>31</v>
      </c>
      <c r="M30" s="10">
        <v>600</v>
      </c>
      <c r="N30" s="10">
        <v>0.3</v>
      </c>
      <c r="O30" s="25">
        <v>24.37</v>
      </c>
      <c r="P30" s="10">
        <v>1300000</v>
      </c>
      <c r="Q30" s="34"/>
    </row>
    <row r="31" spans="1:17" x14ac:dyDescent="0.3">
      <c r="A31" s="33">
        <v>45074</v>
      </c>
      <c r="B31" s="10">
        <v>13810</v>
      </c>
      <c r="C31" s="25">
        <v>13.81</v>
      </c>
      <c r="D31" s="25">
        <v>7.28</v>
      </c>
      <c r="E31" s="25">
        <v>7.76</v>
      </c>
      <c r="F31" s="10">
        <v>160</v>
      </c>
      <c r="G31" s="10">
        <v>18</v>
      </c>
      <c r="H31" s="10">
        <v>360</v>
      </c>
      <c r="I31" s="10">
        <v>36</v>
      </c>
      <c r="J31" s="10">
        <v>324</v>
      </c>
      <c r="K31" s="10">
        <v>22</v>
      </c>
      <c r="L31" s="10" t="s">
        <v>31</v>
      </c>
      <c r="M31" s="10">
        <v>700</v>
      </c>
      <c r="N31" s="10">
        <v>0.2</v>
      </c>
      <c r="O31" s="25">
        <v>23.83</v>
      </c>
      <c r="P31" s="10">
        <v>1700000</v>
      </c>
      <c r="Q31" s="34"/>
    </row>
    <row r="32" spans="1:17" x14ac:dyDescent="0.3">
      <c r="A32" s="33">
        <v>45075</v>
      </c>
      <c r="B32" s="10">
        <v>13700</v>
      </c>
      <c r="C32" s="25">
        <v>13.7</v>
      </c>
      <c r="D32" s="25">
        <v>7.25</v>
      </c>
      <c r="E32" s="25">
        <v>7.75</v>
      </c>
      <c r="F32" s="10">
        <v>155</v>
      </c>
      <c r="G32" s="10">
        <v>15</v>
      </c>
      <c r="H32" s="10">
        <v>364</v>
      </c>
      <c r="I32" s="10">
        <v>40</v>
      </c>
      <c r="J32" s="10">
        <v>320</v>
      </c>
      <c r="K32" s="10">
        <v>17</v>
      </c>
      <c r="L32" s="10" t="s">
        <v>31</v>
      </c>
      <c r="M32" s="10">
        <v>400</v>
      </c>
      <c r="N32" s="10">
        <v>0.3</v>
      </c>
      <c r="O32" s="25">
        <v>23.97</v>
      </c>
      <c r="P32" s="10">
        <v>1400000</v>
      </c>
      <c r="Q32" s="34"/>
    </row>
    <row r="33" spans="1:17" x14ac:dyDescent="0.3">
      <c r="A33" s="33">
        <v>45076</v>
      </c>
      <c r="B33" s="10">
        <v>14100</v>
      </c>
      <c r="C33" s="25">
        <v>14.1</v>
      </c>
      <c r="D33" s="25">
        <v>7.24</v>
      </c>
      <c r="E33" s="25">
        <v>7.78</v>
      </c>
      <c r="F33" s="10">
        <v>165</v>
      </c>
      <c r="G33" s="10">
        <v>16</v>
      </c>
      <c r="H33" s="10">
        <v>368</v>
      </c>
      <c r="I33" s="10">
        <v>32</v>
      </c>
      <c r="J33" s="10">
        <v>322</v>
      </c>
      <c r="K33" s="10">
        <v>18</v>
      </c>
      <c r="L33" s="10" t="s">
        <v>31</v>
      </c>
      <c r="M33" s="10">
        <v>500</v>
      </c>
      <c r="N33" s="10">
        <v>0.2</v>
      </c>
      <c r="O33" s="25">
        <v>23.43</v>
      </c>
      <c r="P33" s="10">
        <v>1700000</v>
      </c>
      <c r="Q33" s="34"/>
    </row>
    <row r="34" spans="1:17" ht="15" thickBot="1" x14ac:dyDescent="0.35">
      <c r="A34" s="45">
        <v>45077</v>
      </c>
      <c r="B34" s="26">
        <v>13140</v>
      </c>
      <c r="C34" s="38">
        <v>13.14</v>
      </c>
      <c r="D34" s="38">
        <v>7.21</v>
      </c>
      <c r="E34" s="38">
        <v>7.75</v>
      </c>
      <c r="F34" s="26">
        <v>160</v>
      </c>
      <c r="G34" s="26">
        <v>14</v>
      </c>
      <c r="H34" s="26">
        <v>360</v>
      </c>
      <c r="I34" s="26">
        <v>40</v>
      </c>
      <c r="J34" s="26">
        <v>319</v>
      </c>
      <c r="K34" s="26">
        <v>20</v>
      </c>
      <c r="L34" s="26" t="s">
        <v>31</v>
      </c>
      <c r="M34" s="26">
        <v>600</v>
      </c>
      <c r="N34" s="26">
        <v>0.3</v>
      </c>
      <c r="O34" s="38">
        <v>24.13</v>
      </c>
      <c r="P34" s="26">
        <v>1300000</v>
      </c>
      <c r="Q34" s="46"/>
    </row>
    <row r="35" spans="1:17" ht="15" thickBot="1" x14ac:dyDescent="0.35">
      <c r="A35" s="41" t="s">
        <v>26</v>
      </c>
      <c r="B35" s="42">
        <f>AVERAGE(B4:B34)</f>
        <v>13916.129032258064</v>
      </c>
      <c r="C35" s="42">
        <f t="shared" ref="C35:P35" si="0">AVERAGE(C4:C34)</f>
        <v>13.916129032258063</v>
      </c>
      <c r="D35" s="42">
        <f t="shared" si="0"/>
        <v>7.2303225806451614</v>
      </c>
      <c r="E35" s="42">
        <f t="shared" si="0"/>
        <v>7.7064516129032263</v>
      </c>
      <c r="F35" s="42">
        <f t="shared" si="0"/>
        <v>165.61290322580646</v>
      </c>
      <c r="G35" s="42">
        <f t="shared" si="0"/>
        <v>16.258064516129032</v>
      </c>
      <c r="H35" s="42">
        <f t="shared" si="0"/>
        <v>367.19354838709677</v>
      </c>
      <c r="I35" s="42">
        <f t="shared" si="0"/>
        <v>36.774193548387096</v>
      </c>
      <c r="J35" s="42">
        <f t="shared" si="0"/>
        <v>321.67741935483872</v>
      </c>
      <c r="K35" s="42">
        <f t="shared" si="0"/>
        <v>19.387096774193548</v>
      </c>
      <c r="L35" s="42" t="s">
        <v>31</v>
      </c>
      <c r="M35" s="43">
        <f t="shared" si="0"/>
        <v>564.51612903225805</v>
      </c>
      <c r="N35" s="42">
        <f t="shared" si="0"/>
        <v>0.25161290322580643</v>
      </c>
      <c r="O35" s="42">
        <f t="shared" si="0"/>
        <v>23.924193548387095</v>
      </c>
      <c r="P35" s="42">
        <f t="shared" si="0"/>
        <v>1483870.9677419355</v>
      </c>
      <c r="Q35" s="44"/>
    </row>
    <row r="36" spans="1:17" x14ac:dyDescent="0.3">
      <c r="C36" s="36">
        <f>SUM(C4:C34)</f>
        <v>431.39999999999992</v>
      </c>
    </row>
    <row r="41" spans="1:17" ht="40.799999999999997" customHeight="1" x14ac:dyDescent="0.3">
      <c r="A41" s="48" t="s">
        <v>27</v>
      </c>
      <c r="B41" s="48"/>
      <c r="C41" s="47" t="s">
        <v>28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8"/>
    </row>
    <row r="43" spans="1:17" x14ac:dyDescent="0.3">
      <c r="A43" s="6" t="s">
        <v>29</v>
      </c>
      <c r="B43" s="7">
        <f>MIN(B4:B34)</f>
        <v>12790</v>
      </c>
      <c r="C43" s="7">
        <f t="shared" ref="C43:P43" si="1">MIN(C4:C34)</f>
        <v>12.79</v>
      </c>
      <c r="D43" s="7">
        <f t="shared" si="1"/>
        <v>7.1</v>
      </c>
      <c r="E43" s="7">
        <f t="shared" si="1"/>
        <v>7.35</v>
      </c>
      <c r="F43" s="7">
        <f t="shared" si="1"/>
        <v>155</v>
      </c>
      <c r="G43" s="7">
        <f t="shared" si="1"/>
        <v>14</v>
      </c>
      <c r="H43" s="7">
        <f t="shared" si="1"/>
        <v>360</v>
      </c>
      <c r="I43" s="7">
        <f t="shared" si="1"/>
        <v>28</v>
      </c>
      <c r="J43" s="7">
        <f t="shared" si="1"/>
        <v>315</v>
      </c>
      <c r="K43" s="7">
        <f t="shared" si="1"/>
        <v>14</v>
      </c>
      <c r="L43" s="7"/>
      <c r="M43" s="7">
        <f t="shared" si="1"/>
        <v>400</v>
      </c>
      <c r="N43" s="7">
        <f t="shared" si="1"/>
        <v>0.2</v>
      </c>
      <c r="O43" s="7">
        <f t="shared" si="1"/>
        <v>23.01</v>
      </c>
      <c r="P43" s="7">
        <f t="shared" si="1"/>
        <v>1300000</v>
      </c>
      <c r="Q43" s="7"/>
    </row>
    <row r="44" spans="1:17" x14ac:dyDescent="0.3">
      <c r="A44" s="6"/>
    </row>
    <row r="45" spans="1:17" x14ac:dyDescent="0.3">
      <c r="A45" s="6" t="s">
        <v>30</v>
      </c>
      <c r="B45" s="7">
        <f>MAX(B4:B34)</f>
        <v>17550</v>
      </c>
      <c r="C45" s="7">
        <f t="shared" ref="C45:P45" si="2">MAX(C4:C34)</f>
        <v>17.55</v>
      </c>
      <c r="D45" s="7">
        <f t="shared" si="2"/>
        <v>7.35</v>
      </c>
      <c r="E45" s="7">
        <f t="shared" si="2"/>
        <v>7.85</v>
      </c>
      <c r="F45" s="7">
        <f t="shared" si="2"/>
        <v>178</v>
      </c>
      <c r="G45" s="7">
        <f t="shared" si="2"/>
        <v>20</v>
      </c>
      <c r="H45" s="7">
        <f t="shared" si="2"/>
        <v>376</v>
      </c>
      <c r="I45" s="7">
        <f t="shared" si="2"/>
        <v>44</v>
      </c>
      <c r="J45" s="7">
        <f t="shared" si="2"/>
        <v>337</v>
      </c>
      <c r="K45" s="7">
        <f t="shared" si="2"/>
        <v>24</v>
      </c>
      <c r="L45" s="7"/>
      <c r="M45" s="7">
        <f t="shared" si="2"/>
        <v>700</v>
      </c>
      <c r="N45" s="7">
        <f t="shared" si="2"/>
        <v>0.3</v>
      </c>
      <c r="O45" s="7">
        <f t="shared" si="2"/>
        <v>24.9</v>
      </c>
      <c r="P45" s="7">
        <f t="shared" si="2"/>
        <v>1700000</v>
      </c>
      <c r="Q45" s="7"/>
    </row>
  </sheetData>
  <mergeCells count="12">
    <mergeCell ref="A41:B41"/>
    <mergeCell ref="C41:P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Naini-2</vt:lpstr>
      <vt:lpstr>Phaphamau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2024-08-03T07:06:41Z</dcterms:modified>
</cp:coreProperties>
</file>